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20"/>
  </bookViews>
  <sheets>
    <sheet name="Sheet1" sheetId="1" r:id="rId1"/>
  </sheets>
  <calcPr calcId="144525"/>
  <customWorkbookViews>
    <customWorkbookView name="123 - 个人视图" guid="{A76C3684-7659-4B93-9D82-D394BCF2FC6D}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41" i="1" l="1"/>
  <c r="G40" i="1"/>
  <c r="G38" i="1"/>
  <c r="F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<sst xmlns="http://schemas.openxmlformats.org/spreadsheetml/2006/main" count="155" uniqueCount="89">
  <si>
    <t>东29栋门禁通道（利旧）迁移安装费用预算</t>
  </si>
  <si>
    <t>拆除部分</t>
  </si>
  <si>
    <t>子项名称</t>
  </si>
  <si>
    <t>品牌</t>
  </si>
  <si>
    <t>型号</t>
  </si>
  <si>
    <t>单位</t>
  </si>
  <si>
    <t>数量</t>
  </si>
  <si>
    <t>单价</t>
  </si>
  <si>
    <t>小计</t>
  </si>
  <si>
    <t>备注</t>
  </si>
  <si>
    <t>人行通道拆除</t>
  </si>
  <si>
    <t>定制</t>
  </si>
  <si>
    <t>台</t>
  </si>
  <si>
    <t>电车道闸拆除</t>
  </si>
  <si>
    <t>岗亭拆除</t>
  </si>
  <si>
    <t>水泥岛拆除</t>
  </si>
  <si>
    <t>摄像头拆除</t>
  </si>
  <si>
    <t>门禁监控网络设备拆除</t>
  </si>
  <si>
    <t>批</t>
  </si>
  <si>
    <t>安装部分</t>
  </si>
  <si>
    <t>人行通道安装</t>
  </si>
  <si>
    <t>岗亭安装</t>
  </si>
  <si>
    <t>水泥岛安装</t>
  </si>
  <si>
    <t>摄像头安装</t>
  </si>
  <si>
    <t>门禁监控网络设备安装</t>
  </si>
  <si>
    <t>新增设备材料部分</t>
  </si>
  <si>
    <t>网络宿舍门禁摄像头（含支架）</t>
  </si>
  <si>
    <t>海康威视</t>
  </si>
  <si>
    <t>DS-2CD2T45-I3</t>
  </si>
  <si>
    <t>个</t>
  </si>
  <si>
    <t>400万红外网络筒机主要特性：
 最高分辨率可达4M(2560×1440 @ 25 fps),并可输出实时图像
采用ROI等视频压缩技术,压缩比高,且处理非常灵活,超低码率
码流平滑设置，适应不同场景下对图像质量、流畅性的不同要求
支持GBK字库，支持更多汉字及生僻字叠加
支持OSD颜色自选
阵列红外灯,使用寿命长,照射距离zui远可达30米(I3)/50米(I5)/80米(I8)
支持smart IR，防止夜间红外过曝
ICR红外滤片式自动切换,实现真正的日夜监控
支持日夜两套参数独立配置
可支持PoE供电（选配）
支持3D数字降噪,支持120bB超宽动态
支持三码流,支持手机的监控
支持走廊模式,背光补偿,自动电子快门功能,适应不同监控环境
功能齐全:心跳,镜像等
支持多种智能报警
支持智能后检索，配合NVR支持事件的二次检索分析
支持GB28181接入,支持E家平台接入,支持萤石云平台接入
支持NAS、、FTP、NTP服务器测试
支持HTTPS,SSH等安全认证，支持创建证书
初始设备开机修改密码，保障密码安全
支持用户登录锁定机制，及密码复杂度提示
符合IP67级防尘防水设计,可靠</t>
  </si>
  <si>
    <t>监控杆</t>
  </si>
  <si>
    <t>监控立杆钢材材质为国际标准低硅低碳高强度 Q235,立杆表面热镀锌后用专用设施对其表面进行抛光办理,采纳活碳酸漆,再静电喷塑对其表面处 理。</t>
  </si>
  <si>
    <t>摄像机电源</t>
  </si>
  <si>
    <t>12V 5.0A</t>
  </si>
  <si>
    <t>输入电压：190V - 260V
输出电压：12V(带负载情况下），根据需要可调至12V
负载输出最大工作电流：5.0A</t>
  </si>
  <si>
    <t>四门控制器</t>
  </si>
  <si>
    <t>博太科</t>
  </si>
  <si>
    <t>BS610-3</t>
  </si>
  <si>
    <t>可连接4个485读卡器或者4个韦根读卡器
可直接通过TCP/IP与计算机相连，无须通过TCP/IP转换器, 通讯速率可达100M
卡片容量10万张，事件记录10万条
采用Flash数据备份，掉电后数据可保存10年
如遇系统故障，可恢复最近的10万条记录
可通过TCP/IP、232接口实现在线升级
支持刷卡、刷卡加密码、密码、双卡等多种开门方式
支持时区自动开门
可设置“开关模式”功能，主要用于对大型机电设备的开关控制
可设置反潜回功能，配合反潜回服务器可实现全局域反潜回
可设置防尾随功能
有看门狗监控
支持火警开门
支持报警继电器和蜂鸣器自定义控制
开门超时、强行进入报警
智能上锁，当系统探测到门打开后又关闭的情况下，可以自动将门上锁
可分别设置进/出是否要密码管制和时区管制
可实现控制器内各扇门的互锁管制
可外接蓄电池，支持对主电源掉电、蓄电池电压低监测报警 
通过CE、公安部认证</t>
  </si>
  <si>
    <t>扫码读卡器</t>
  </si>
  <si>
    <t>BS31</t>
  </si>
  <si>
    <t>支持卡片：EM、Mifare、HID、TI、CPU(3DES和国密)、13.56M移动和电信手机卡、2.4G移动和电信手机卡
★读卡器可兼容采购方现有的14万张IC卡（复旦微 S50），并能支持第三方JAVA卡；
★读卡距离：EM&gt;5cm，Mifare&gt;2.5cm，HID(125K)&gt;4cm，TI(13.56M)&gt;2.5cm，CPU&gt;2.5cm
韦根34输出：有
485输出：有
485读卡器波特率：1200-19200bps，默认为19200bps
485读卡器ID设定：：可设为1-16，默认为1 
防撬开关：有
LED：双色LED显示，红色-电源，绿色-读卡
蜂鸣器：1个
电源：12V/150mA
环氧罐胶密封：是
环境温度：-10~50 ℃
外形尺寸：约116x87x32mm
外壳：：阻燃ABS+PC材料，碳黑色
每个双门控制器配备一个扫码读卡器</t>
  </si>
  <si>
    <t>网线</t>
  </si>
  <si>
    <t>来事达</t>
  </si>
  <si>
    <t>超五类</t>
  </si>
  <si>
    <t>米</t>
  </si>
  <si>
    <t>1、规格：超五类
2、产品外被：PVC环保材料
3、产品速率：100mbps
4、产品接口：RJ45
5、线芯材质：优质无氧铜包覆高导铝</t>
  </si>
  <si>
    <t>1光4电交换机</t>
  </si>
  <si>
    <t>普联</t>
  </si>
  <si>
    <t>对</t>
  </si>
  <si>
    <t xml:space="preserve">1个千兆SC光纤接口，4个千兆RJ45接口 
基于波分复用技术，单模单纤传输，远传输距离3公里 
工作波长：1310nm（发送）、1550nm（接收） </t>
  </si>
  <si>
    <t>8口交换机</t>
  </si>
  <si>
    <t>TL-SG1008M</t>
  </si>
  <si>
    <t>产品尺寸（mm）
156mm x 103mm x 31mm
网络标准
非网管交换机
速度
1000Mbps
产品净重（kg）
0.4kg
VLAN
不支持</t>
  </si>
  <si>
    <t>电线</t>
  </si>
  <si>
    <t>RVV2*1.0</t>
  </si>
  <si>
    <t>1、规格：RVV2*1.0
2、线芯材质：无氧铜
3、绝缘材质：PVC聚氯乙烯绝缘
4、护套材质：PVC聚氯乙烯绝缘
5、额定电压：300V/300V
6、颜色：黑色
7、使用温度：正常工作最高温度不超过70℃</t>
  </si>
  <si>
    <t xml:space="preserve"> 设备电源线</t>
  </si>
  <si>
    <t>4芯线</t>
  </si>
  <si>
    <t>RVV4*0.5</t>
  </si>
  <si>
    <t>1、规格：RVV4*0.5
2、线芯材质：无氧铜
3、绝缘材质：PVC聚氯乙烯绝缘
4、护套材质：PVC聚氯乙烯绝缘
5、额定电压：300V/300V
6、颜色：黑色
7、使用温度：正常工作最高温度不超过70℃</t>
  </si>
  <si>
    <t>25线槽</t>
  </si>
  <si>
    <t>雄塑</t>
  </si>
  <si>
    <t>25mm</t>
  </si>
  <si>
    <t>规格：25mm
1、颜色：白色
2、材质：聚氯乙烯PVC
3、温度：105℃—-5℃</t>
  </si>
  <si>
    <t>32线管</t>
  </si>
  <si>
    <t>32mm</t>
  </si>
  <si>
    <t>规格：32mm
1、颜色：白色
2、材质：聚氯乙烯PVC
3、温度：105℃—-5℃</t>
  </si>
  <si>
    <t>25线管</t>
  </si>
  <si>
    <t>五金配件</t>
  </si>
  <si>
    <t>膨胀钉、扎带、插头、插座等</t>
  </si>
  <si>
    <t>监控配电箱</t>
  </si>
  <si>
    <t>1、外部尺寸180*135*70mm                          
内部尺寸166*130*65mm                                                  3、材质：不锈钢</t>
  </si>
  <si>
    <t>不锈钢围栏</t>
  </si>
  <si>
    <t>平方米</t>
  </si>
  <si>
    <t>材质：304不锈钢；</t>
  </si>
  <si>
    <t>不锈钢门</t>
  </si>
  <si>
    <t>雨棚</t>
  </si>
  <si>
    <t>破路回填</t>
  </si>
  <si>
    <t>机柜</t>
  </si>
  <si>
    <t>三拓</t>
  </si>
  <si>
    <t>6U</t>
  </si>
  <si>
    <t>1、约600(宽)*450(深)*500 (高)
2、选用厚度为1.0的冷轧钢板制作。</t>
  </si>
  <si>
    <t>安装、调试</t>
  </si>
  <si>
    <t>项</t>
  </si>
  <si>
    <t>设备对接部分</t>
  </si>
  <si>
    <t>设备对接</t>
  </si>
  <si>
    <t>总价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</si>
</sst>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￥&quot;#,##0;&quot;￥&quot;\-#,##0"/>
    <numFmt numFmtId="179" formatCode="&quot;￥&quot;#,##0.00_);[Red]\(&quot;￥&quot;#,##0.00\)"/>
  </numFmts>
  <fonts count="8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9" fontId="1" fillId="0" borderId="0" xfId="0" applyNumberFormat="1" applyFo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" xfId="0" applyNumberFormat="1" applyFont="1" applyFill="1" applyBorder="1">
      <alignment vertical="center"/>
    </xf>
    <xf numFmtId="0" fontId="6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9" fontId="1" fillId="0" borderId="2" xfId="0" applyNumberFormat="1" applyFont="1" applyBorder="1">
      <alignment vertical="center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70" zoomScaleNormal="70" workbookViewId="0">
      <selection activeCell="J45" sqref="J45"/>
    </sheetView>
  </sheetViews>
  <sheetFormatPr defaultColWidth="9" defaultRowHeight="14.4" x14ac:dyDescent="0.25"/>
  <cols>
    <col min="1" max="1" width="24.21875" style="1" customWidth="1"/>
    <col min="2" max="2" width="18.33203125" style="1" customWidth="1"/>
    <col min="3" max="3" width="17.77734375" style="1" customWidth="1"/>
    <col min="4" max="4" width="9" style="1"/>
    <col min="5" max="5" width="9" style="2"/>
    <col min="6" max="6" width="13.6640625" style="3"/>
    <col min="7" max="7" width="19.77734375" style="3" customWidth="1"/>
    <col min="8" max="8" width="34" style="2" customWidth="1"/>
    <col min="9" max="16384" width="9" style="2"/>
  </cols>
  <sheetData>
    <row r="1" spans="1:8" ht="28.2" x14ac:dyDescent="0.4">
      <c r="A1" s="23" t="s">
        <v>0</v>
      </c>
      <c r="B1" s="23"/>
      <c r="C1" s="23"/>
      <c r="D1" s="23"/>
      <c r="E1" s="23"/>
      <c r="F1" s="24"/>
      <c r="G1" s="24"/>
      <c r="H1" s="23"/>
    </row>
    <row r="2" spans="1:8" ht="17.399999999999999" x14ac:dyDescent="0.25">
      <c r="A2" s="25" t="s">
        <v>1</v>
      </c>
      <c r="B2" s="25"/>
      <c r="C2" s="25"/>
      <c r="D2" s="25"/>
      <c r="E2" s="25"/>
      <c r="F2" s="26"/>
      <c r="G2" s="26"/>
      <c r="H2" s="27"/>
    </row>
    <row r="3" spans="1:8" ht="17.399999999999999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spans="1:8" x14ac:dyDescent="0.25">
      <c r="A4" s="6" t="s">
        <v>10</v>
      </c>
      <c r="B4" s="6"/>
      <c r="C4" s="6" t="s">
        <v>11</v>
      </c>
      <c r="D4" s="6" t="s">
        <v>12</v>
      </c>
      <c r="E4" s="7">
        <v>10</v>
      </c>
      <c r="F4" s="8">
        <v>300</v>
      </c>
      <c r="G4" s="9">
        <f t="shared" ref="G4:G9" si="0">F4*E4</f>
        <v>3000</v>
      </c>
      <c r="H4" s="7"/>
    </row>
    <row r="5" spans="1:8" x14ac:dyDescent="0.25">
      <c r="A5" s="6" t="s">
        <v>13</v>
      </c>
      <c r="B5" s="6"/>
      <c r="C5" s="6" t="s">
        <v>11</v>
      </c>
      <c r="D5" s="6" t="s">
        <v>12</v>
      </c>
      <c r="E5" s="7">
        <v>2</v>
      </c>
      <c r="F5" s="8">
        <v>300</v>
      </c>
      <c r="G5" s="9">
        <f t="shared" si="0"/>
        <v>600</v>
      </c>
      <c r="H5" s="7"/>
    </row>
    <row r="6" spans="1:8" x14ac:dyDescent="0.25">
      <c r="A6" s="6" t="s">
        <v>14</v>
      </c>
      <c r="B6" s="6"/>
      <c r="C6" s="6" t="s">
        <v>11</v>
      </c>
      <c r="D6" s="6" t="s">
        <v>12</v>
      </c>
      <c r="E6" s="7">
        <v>1</v>
      </c>
      <c r="F6" s="8">
        <v>300</v>
      </c>
      <c r="G6" s="9">
        <f t="shared" si="0"/>
        <v>300</v>
      </c>
      <c r="H6" s="7"/>
    </row>
    <row r="7" spans="1:8" x14ac:dyDescent="0.25">
      <c r="A7" s="6" t="s">
        <v>15</v>
      </c>
      <c r="B7" s="6"/>
      <c r="C7" s="6" t="s">
        <v>11</v>
      </c>
      <c r="D7" s="6" t="s">
        <v>12</v>
      </c>
      <c r="E7" s="7">
        <v>10</v>
      </c>
      <c r="F7" s="8">
        <v>100</v>
      </c>
      <c r="G7" s="9">
        <f t="shared" si="0"/>
        <v>1000</v>
      </c>
      <c r="H7" s="7"/>
    </row>
    <row r="8" spans="1:8" x14ac:dyDescent="0.25">
      <c r="A8" s="6" t="s">
        <v>16</v>
      </c>
      <c r="B8" s="6"/>
      <c r="C8" s="6" t="s">
        <v>11</v>
      </c>
      <c r="D8" s="6" t="s">
        <v>12</v>
      </c>
      <c r="E8" s="7">
        <v>2</v>
      </c>
      <c r="F8" s="8">
        <v>100</v>
      </c>
      <c r="G8" s="9">
        <f t="shared" si="0"/>
        <v>200</v>
      </c>
      <c r="H8" s="7"/>
    </row>
    <row r="9" spans="1:8" x14ac:dyDescent="0.25">
      <c r="A9" s="6" t="s">
        <v>17</v>
      </c>
      <c r="B9" s="6"/>
      <c r="C9" s="6" t="s">
        <v>11</v>
      </c>
      <c r="D9" s="6" t="s">
        <v>18</v>
      </c>
      <c r="E9" s="7">
        <v>1</v>
      </c>
      <c r="F9" s="8">
        <v>500</v>
      </c>
      <c r="G9" s="9">
        <f t="shared" si="0"/>
        <v>500</v>
      </c>
      <c r="H9" s="7"/>
    </row>
    <row r="10" spans="1:8" ht="17.399999999999999" x14ac:dyDescent="0.25">
      <c r="A10" s="25" t="s">
        <v>19</v>
      </c>
      <c r="B10" s="25"/>
      <c r="C10" s="25"/>
      <c r="D10" s="25"/>
      <c r="E10" s="25"/>
      <c r="F10" s="26"/>
      <c r="G10" s="26"/>
      <c r="H10" s="27"/>
    </row>
    <row r="11" spans="1:8" x14ac:dyDescent="0.25">
      <c r="A11" s="6" t="s">
        <v>20</v>
      </c>
      <c r="B11" s="6"/>
      <c r="C11" s="6" t="s">
        <v>11</v>
      </c>
      <c r="D11" s="6" t="s">
        <v>12</v>
      </c>
      <c r="E11" s="7">
        <v>10</v>
      </c>
      <c r="F11" s="8">
        <v>750</v>
      </c>
      <c r="G11" s="9">
        <f>F11*E11</f>
        <v>7500</v>
      </c>
      <c r="H11" s="7"/>
    </row>
    <row r="12" spans="1:8" x14ac:dyDescent="0.25">
      <c r="A12" s="6" t="s">
        <v>21</v>
      </c>
      <c r="B12" s="6"/>
      <c r="C12" s="6" t="s">
        <v>11</v>
      </c>
      <c r="D12" s="6" t="s">
        <v>12</v>
      </c>
      <c r="E12" s="7">
        <v>1</v>
      </c>
      <c r="F12" s="8">
        <v>2000</v>
      </c>
      <c r="G12" s="9">
        <f>F12*E12</f>
        <v>2000</v>
      </c>
      <c r="H12" s="7"/>
    </row>
    <row r="13" spans="1:8" ht="15" customHeight="1" x14ac:dyDescent="0.25">
      <c r="A13" s="6" t="s">
        <v>22</v>
      </c>
      <c r="B13" s="6"/>
      <c r="C13" s="6" t="s">
        <v>11</v>
      </c>
      <c r="D13" s="6" t="s">
        <v>12</v>
      </c>
      <c r="E13" s="7">
        <v>10</v>
      </c>
      <c r="F13" s="8">
        <v>480</v>
      </c>
      <c r="G13" s="9">
        <f>F13*E13</f>
        <v>4800</v>
      </c>
      <c r="H13" s="7"/>
    </row>
    <row r="14" spans="1:8" x14ac:dyDescent="0.25">
      <c r="A14" s="6" t="s">
        <v>23</v>
      </c>
      <c r="B14" s="6"/>
      <c r="C14" s="6" t="s">
        <v>11</v>
      </c>
      <c r="D14" s="6" t="s">
        <v>12</v>
      </c>
      <c r="E14" s="7">
        <v>2</v>
      </c>
      <c r="F14" s="8">
        <v>400</v>
      </c>
      <c r="G14" s="9">
        <f>F14*E14</f>
        <v>800</v>
      </c>
      <c r="H14" s="10"/>
    </row>
    <row r="15" spans="1:8" x14ac:dyDescent="0.25">
      <c r="A15" s="6" t="s">
        <v>24</v>
      </c>
      <c r="B15" s="6"/>
      <c r="C15" s="6" t="s">
        <v>11</v>
      </c>
      <c r="D15" s="6" t="s">
        <v>18</v>
      </c>
      <c r="E15" s="7">
        <v>1</v>
      </c>
      <c r="F15" s="8">
        <v>1000</v>
      </c>
      <c r="G15" s="9">
        <f>F15*E15</f>
        <v>1000</v>
      </c>
      <c r="H15" s="10"/>
    </row>
    <row r="16" spans="1:8" ht="17.399999999999999" x14ac:dyDescent="0.25">
      <c r="A16" s="25" t="s">
        <v>25</v>
      </c>
      <c r="B16" s="25"/>
      <c r="C16" s="25"/>
      <c r="D16" s="25"/>
      <c r="E16" s="25"/>
      <c r="F16" s="26"/>
      <c r="G16" s="26"/>
      <c r="H16" s="27"/>
    </row>
    <row r="17" spans="1:8" ht="143.4" customHeight="1" x14ac:dyDescent="0.25">
      <c r="A17" s="11" t="s">
        <v>26</v>
      </c>
      <c r="B17" s="6" t="s">
        <v>27</v>
      </c>
      <c r="C17" s="11" t="s">
        <v>28</v>
      </c>
      <c r="D17" s="12" t="s">
        <v>29</v>
      </c>
      <c r="E17" s="7">
        <v>4</v>
      </c>
      <c r="F17" s="9">
        <v>525</v>
      </c>
      <c r="G17" s="9">
        <f>F17*E17</f>
        <v>2100</v>
      </c>
      <c r="H17" s="10" t="s">
        <v>30</v>
      </c>
    </row>
    <row r="18" spans="1:8" ht="72" x14ac:dyDescent="0.25">
      <c r="A18" s="6" t="s">
        <v>31</v>
      </c>
      <c r="B18" s="6" t="s">
        <v>11</v>
      </c>
      <c r="C18" s="6" t="s">
        <v>11</v>
      </c>
      <c r="D18" s="6" t="s">
        <v>29</v>
      </c>
      <c r="E18" s="7">
        <v>2</v>
      </c>
      <c r="F18" s="9">
        <v>900</v>
      </c>
      <c r="G18" s="9">
        <f>F18*E18</f>
        <v>1800</v>
      </c>
      <c r="H18" s="13" t="s">
        <v>32</v>
      </c>
    </row>
    <row r="19" spans="1:8" ht="57.6" x14ac:dyDescent="0.25">
      <c r="A19" s="6" t="s">
        <v>33</v>
      </c>
      <c r="B19" s="6" t="s">
        <v>27</v>
      </c>
      <c r="C19" s="6" t="s">
        <v>34</v>
      </c>
      <c r="D19" s="6" t="s">
        <v>29</v>
      </c>
      <c r="E19" s="7">
        <v>4</v>
      </c>
      <c r="F19" s="9">
        <v>130</v>
      </c>
      <c r="G19" s="9">
        <f>F19*E19</f>
        <v>520</v>
      </c>
      <c r="H19" s="10" t="s">
        <v>35</v>
      </c>
    </row>
    <row r="20" spans="1:8" ht="130.05000000000001" customHeight="1" x14ac:dyDescent="0.25">
      <c r="A20" s="6" t="s">
        <v>36</v>
      </c>
      <c r="B20" s="6" t="s">
        <v>37</v>
      </c>
      <c r="C20" s="6" t="s">
        <v>38</v>
      </c>
      <c r="D20" s="6" t="s">
        <v>12</v>
      </c>
      <c r="E20" s="7">
        <v>4</v>
      </c>
      <c r="F20" s="9">
        <v>5200</v>
      </c>
      <c r="G20" s="9">
        <f>F20*E20</f>
        <v>20800</v>
      </c>
      <c r="H20" s="10" t="s">
        <v>39</v>
      </c>
    </row>
    <row r="21" spans="1:8" ht="93" customHeight="1" x14ac:dyDescent="0.25">
      <c r="A21" s="6" t="s">
        <v>40</v>
      </c>
      <c r="B21" s="6" t="s">
        <v>37</v>
      </c>
      <c r="C21" s="6" t="s">
        <v>41</v>
      </c>
      <c r="D21" s="6" t="s">
        <v>12</v>
      </c>
      <c r="E21" s="7">
        <v>10</v>
      </c>
      <c r="F21" s="9">
        <v>650</v>
      </c>
      <c r="G21" s="9">
        <f>F21*E21</f>
        <v>6500</v>
      </c>
      <c r="H21" s="10" t="s">
        <v>42</v>
      </c>
    </row>
    <row r="22" spans="1:8" ht="72" x14ac:dyDescent="0.25">
      <c r="A22" s="14" t="s">
        <v>43</v>
      </c>
      <c r="B22" s="14" t="s">
        <v>44</v>
      </c>
      <c r="C22" s="14" t="s">
        <v>45</v>
      </c>
      <c r="D22" s="14" t="s">
        <v>46</v>
      </c>
      <c r="E22" s="7">
        <v>600</v>
      </c>
      <c r="F22" s="8">
        <v>5</v>
      </c>
      <c r="G22" s="9">
        <f t="shared" ref="G22:G38" si="1">F22*E22</f>
        <v>3000</v>
      </c>
      <c r="H22" s="10" t="s">
        <v>47</v>
      </c>
    </row>
    <row r="23" spans="1:8" ht="86.4" x14ac:dyDescent="0.25">
      <c r="A23" s="14" t="s">
        <v>48</v>
      </c>
      <c r="B23" s="14" t="s">
        <v>49</v>
      </c>
      <c r="C23" s="14" t="s">
        <v>11</v>
      </c>
      <c r="D23" s="14" t="s">
        <v>50</v>
      </c>
      <c r="E23" s="7">
        <v>2</v>
      </c>
      <c r="F23" s="8">
        <v>450</v>
      </c>
      <c r="G23" s="9">
        <f t="shared" si="1"/>
        <v>900</v>
      </c>
      <c r="H23" s="10" t="s">
        <v>51</v>
      </c>
    </row>
    <row r="24" spans="1:8" ht="144" x14ac:dyDescent="0.25">
      <c r="A24" s="14" t="s">
        <v>52</v>
      </c>
      <c r="B24" s="14" t="s">
        <v>49</v>
      </c>
      <c r="C24" s="14" t="s">
        <v>53</v>
      </c>
      <c r="D24" s="14" t="s">
        <v>12</v>
      </c>
      <c r="E24" s="7">
        <v>2</v>
      </c>
      <c r="F24" s="8">
        <v>350</v>
      </c>
      <c r="G24" s="9">
        <f t="shared" si="1"/>
        <v>700</v>
      </c>
      <c r="H24" s="10" t="s">
        <v>54</v>
      </c>
    </row>
    <row r="25" spans="1:8" ht="115.2" x14ac:dyDescent="0.25">
      <c r="A25" s="14" t="s">
        <v>55</v>
      </c>
      <c r="B25" s="14" t="s">
        <v>44</v>
      </c>
      <c r="C25" s="14" t="s">
        <v>56</v>
      </c>
      <c r="D25" s="14" t="s">
        <v>46</v>
      </c>
      <c r="E25" s="7">
        <v>600</v>
      </c>
      <c r="F25" s="8">
        <v>7</v>
      </c>
      <c r="G25" s="9">
        <f t="shared" si="1"/>
        <v>4200</v>
      </c>
      <c r="H25" s="10" t="s">
        <v>57</v>
      </c>
    </row>
    <row r="26" spans="1:8" ht="115.2" x14ac:dyDescent="0.25">
      <c r="A26" s="15" t="s">
        <v>58</v>
      </c>
      <c r="B26" s="15" t="s">
        <v>44</v>
      </c>
      <c r="C26" s="15" t="s">
        <v>56</v>
      </c>
      <c r="D26" s="15" t="s">
        <v>46</v>
      </c>
      <c r="E26" s="16">
        <v>200</v>
      </c>
      <c r="F26" s="17">
        <v>7</v>
      </c>
      <c r="G26" s="18">
        <f t="shared" si="1"/>
        <v>1400</v>
      </c>
      <c r="H26" s="10" t="s">
        <v>57</v>
      </c>
    </row>
    <row r="27" spans="1:8" ht="115.2" x14ac:dyDescent="0.25">
      <c r="A27" s="14" t="s">
        <v>59</v>
      </c>
      <c r="B27" s="14" t="s">
        <v>44</v>
      </c>
      <c r="C27" s="14" t="s">
        <v>60</v>
      </c>
      <c r="D27" s="14" t="s">
        <v>46</v>
      </c>
      <c r="E27" s="7">
        <v>200</v>
      </c>
      <c r="F27" s="8">
        <v>8</v>
      </c>
      <c r="G27" s="9">
        <f t="shared" si="1"/>
        <v>1600</v>
      </c>
      <c r="H27" s="10" t="s">
        <v>61</v>
      </c>
    </row>
    <row r="28" spans="1:8" ht="57.6" x14ac:dyDescent="0.25">
      <c r="A28" s="14" t="s">
        <v>62</v>
      </c>
      <c r="B28" s="14" t="s">
        <v>63</v>
      </c>
      <c r="C28" s="14" t="s">
        <v>64</v>
      </c>
      <c r="D28" s="14" t="s">
        <v>46</v>
      </c>
      <c r="E28" s="7">
        <v>200</v>
      </c>
      <c r="F28" s="8">
        <v>8</v>
      </c>
      <c r="G28" s="9">
        <f t="shared" si="1"/>
        <v>1600</v>
      </c>
      <c r="H28" s="10" t="s">
        <v>65</v>
      </c>
    </row>
    <row r="29" spans="1:8" ht="57.6" x14ac:dyDescent="0.25">
      <c r="A29" s="14" t="s">
        <v>66</v>
      </c>
      <c r="B29" s="14" t="s">
        <v>63</v>
      </c>
      <c r="C29" s="14" t="s">
        <v>67</v>
      </c>
      <c r="D29" s="14" t="s">
        <v>46</v>
      </c>
      <c r="E29" s="7">
        <v>200</v>
      </c>
      <c r="F29" s="8">
        <v>8</v>
      </c>
      <c r="G29" s="9">
        <f t="shared" si="1"/>
        <v>1600</v>
      </c>
      <c r="H29" s="10" t="s">
        <v>68</v>
      </c>
    </row>
    <row r="30" spans="1:8" ht="57.6" x14ac:dyDescent="0.25">
      <c r="A30" s="14" t="s">
        <v>69</v>
      </c>
      <c r="B30" s="14" t="s">
        <v>63</v>
      </c>
      <c r="C30" s="14" t="s">
        <v>64</v>
      </c>
      <c r="D30" s="14" t="s">
        <v>46</v>
      </c>
      <c r="E30" s="7">
        <v>200</v>
      </c>
      <c r="F30" s="8">
        <v>8</v>
      </c>
      <c r="G30" s="9">
        <f t="shared" si="1"/>
        <v>1600</v>
      </c>
      <c r="H30" s="10" t="s">
        <v>65</v>
      </c>
    </row>
    <row r="31" spans="1:8" ht="15.6" x14ac:dyDescent="0.25">
      <c r="A31" s="14" t="s">
        <v>70</v>
      </c>
      <c r="B31" s="14" t="s">
        <v>11</v>
      </c>
      <c r="C31" s="14" t="s">
        <v>11</v>
      </c>
      <c r="D31" s="14" t="s">
        <v>18</v>
      </c>
      <c r="E31" s="7">
        <v>1</v>
      </c>
      <c r="F31" s="8">
        <v>2500</v>
      </c>
      <c r="G31" s="9">
        <f t="shared" si="1"/>
        <v>2500</v>
      </c>
      <c r="H31" s="19" t="s">
        <v>71</v>
      </c>
    </row>
    <row r="32" spans="1:8" ht="43.2" x14ac:dyDescent="0.25">
      <c r="A32" s="14" t="s">
        <v>72</v>
      </c>
      <c r="B32" s="14" t="s">
        <v>11</v>
      </c>
      <c r="C32" s="14" t="s">
        <v>11</v>
      </c>
      <c r="D32" s="14" t="s">
        <v>29</v>
      </c>
      <c r="E32" s="7">
        <v>4</v>
      </c>
      <c r="F32" s="8">
        <v>95</v>
      </c>
      <c r="G32" s="9">
        <f t="shared" si="1"/>
        <v>380</v>
      </c>
      <c r="H32" s="10" t="s">
        <v>73</v>
      </c>
    </row>
    <row r="33" spans="1:8" x14ac:dyDescent="0.25">
      <c r="A33" s="14" t="s">
        <v>74</v>
      </c>
      <c r="B33" s="14" t="s">
        <v>11</v>
      </c>
      <c r="C33" s="14" t="s">
        <v>11</v>
      </c>
      <c r="D33" s="14" t="s">
        <v>75</v>
      </c>
      <c r="E33" s="7">
        <v>15</v>
      </c>
      <c r="F33" s="8">
        <v>400</v>
      </c>
      <c r="G33" s="9">
        <f t="shared" si="1"/>
        <v>6000</v>
      </c>
      <c r="H33" s="7" t="s">
        <v>76</v>
      </c>
    </row>
    <row r="34" spans="1:8" ht="15.6" x14ac:dyDescent="0.25">
      <c r="A34" s="14" t="s">
        <v>77</v>
      </c>
      <c r="B34" s="14" t="s">
        <v>11</v>
      </c>
      <c r="C34" s="14" t="s">
        <v>11</v>
      </c>
      <c r="D34" s="14" t="s">
        <v>75</v>
      </c>
      <c r="E34" s="7">
        <v>1</v>
      </c>
      <c r="F34" s="8">
        <v>730</v>
      </c>
      <c r="G34" s="9">
        <f t="shared" si="1"/>
        <v>730</v>
      </c>
      <c r="H34" s="19" t="s">
        <v>76</v>
      </c>
    </row>
    <row r="35" spans="1:8" x14ac:dyDescent="0.25">
      <c r="A35" s="14" t="s">
        <v>78</v>
      </c>
      <c r="B35" s="14" t="s">
        <v>11</v>
      </c>
      <c r="C35" s="14" t="s">
        <v>11</v>
      </c>
      <c r="D35" s="14" t="s">
        <v>75</v>
      </c>
      <c r="E35" s="7">
        <v>28</v>
      </c>
      <c r="F35" s="8">
        <v>350</v>
      </c>
      <c r="G35" s="9">
        <f t="shared" si="1"/>
        <v>9800</v>
      </c>
      <c r="H35" s="7"/>
    </row>
    <row r="36" spans="1:8" x14ac:dyDescent="0.25">
      <c r="A36" s="14" t="s">
        <v>79</v>
      </c>
      <c r="B36" s="14" t="s">
        <v>11</v>
      </c>
      <c r="C36" s="14" t="s">
        <v>11</v>
      </c>
      <c r="D36" s="14" t="s">
        <v>46</v>
      </c>
      <c r="E36" s="7">
        <v>50</v>
      </c>
      <c r="F36" s="8">
        <v>140</v>
      </c>
      <c r="G36" s="9">
        <f t="shared" si="1"/>
        <v>7000</v>
      </c>
      <c r="H36" s="7"/>
    </row>
    <row r="37" spans="1:8" ht="28.8" x14ac:dyDescent="0.25">
      <c r="A37" s="15" t="s">
        <v>80</v>
      </c>
      <c r="B37" s="15" t="s">
        <v>81</v>
      </c>
      <c r="C37" s="15" t="s">
        <v>82</v>
      </c>
      <c r="D37" s="15" t="s">
        <v>29</v>
      </c>
      <c r="E37" s="16">
        <v>2</v>
      </c>
      <c r="F37" s="17">
        <v>260</v>
      </c>
      <c r="G37" s="18">
        <f t="shared" si="1"/>
        <v>520</v>
      </c>
      <c r="H37" s="10" t="s">
        <v>83</v>
      </c>
    </row>
    <row r="38" spans="1:8" x14ac:dyDescent="0.25">
      <c r="A38" s="20" t="s">
        <v>84</v>
      </c>
      <c r="B38" s="20"/>
      <c r="C38" s="20" t="s">
        <v>11</v>
      </c>
      <c r="D38" s="20" t="s">
        <v>85</v>
      </c>
      <c r="E38" s="21">
        <v>1</v>
      </c>
      <c r="F38" s="22">
        <f>SUM(G17:G37)*0.1</f>
        <v>7525</v>
      </c>
      <c r="G38" s="22">
        <f t="shared" si="1"/>
        <v>7525</v>
      </c>
    </row>
    <row r="39" spans="1:8" x14ac:dyDescent="0.25">
      <c r="A39" s="28" t="s">
        <v>86</v>
      </c>
      <c r="B39" s="28"/>
      <c r="C39" s="28"/>
      <c r="D39" s="28"/>
      <c r="E39" s="28"/>
      <c r="F39" s="28"/>
      <c r="G39" s="28"/>
      <c r="H39" s="28"/>
    </row>
    <row r="40" spans="1:8" x14ac:dyDescent="0.25">
      <c r="A40" s="6" t="s">
        <v>87</v>
      </c>
      <c r="B40" s="6"/>
      <c r="C40" s="6"/>
      <c r="D40" s="6" t="s">
        <v>12</v>
      </c>
      <c r="E40" s="7">
        <v>10</v>
      </c>
      <c r="F40" s="9">
        <v>500</v>
      </c>
      <c r="G40" s="9">
        <f>F40*E40</f>
        <v>5000</v>
      </c>
      <c r="H40" s="10"/>
    </row>
    <row r="41" spans="1:8" x14ac:dyDescent="0.25">
      <c r="F41" s="3" t="s">
        <v>88</v>
      </c>
      <c r="G41" s="3">
        <f>SUM(G40:G40,G17:G38,G11:G15,G4:G9)</f>
        <v>109475</v>
      </c>
    </row>
  </sheetData>
  <customSheetViews>
    <customSheetView guid="{A76C3684-7659-4B93-9D82-D394BCF2FC6D}">
      <selection activeCell="A14" sqref="A14:H15"/>
      <pageMargins left="0.75" right="0.75" top="1" bottom="1" header="0.5" footer="0.5"/>
      <pageSetup paperSize="9" orientation="portrait" horizontalDpi="1200" verticalDpi="1200"/>
    </customSheetView>
  </customSheetViews>
  <mergeCells count="5">
    <mergeCell ref="A1:H1"/>
    <mergeCell ref="A2:H2"/>
    <mergeCell ref="A10:H10"/>
    <mergeCell ref="A16:H16"/>
    <mergeCell ref="A39:H39"/>
  </mergeCells>
  <phoneticPr fontId="7" type="noConversion"/>
  <pageMargins left="0.75" right="0.75" top="1" bottom="1" header="0.5" footer="0.5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2022-07-25T03:10:00Z</cp:lastPrinted>
  <dcterms:created xsi:type="dcterms:W3CDTF">2022-07-14T09:18:00Z</dcterms:created>
  <dcterms:modified xsi:type="dcterms:W3CDTF">2022-07-29T08:29:57Z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9AE322A0599445769095DDB4B6F7B362</vt:lpwstr>
  </property>
</Properties>
</file>